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460" windowWidth="19455" windowHeight="8910"/>
  </bookViews>
  <sheets>
    <sheet name="Sheet2" sheetId="2" r:id="rId1"/>
  </sheets>
  <definedNames>
    <definedName name="_xlnm.Print_Titles" localSheetId="0">Sheet2!$3:$3</definedName>
  </definedNames>
  <calcPr calcId="144525"/>
</workbook>
</file>

<file path=xl/calcChain.xml><?xml version="1.0" encoding="utf-8"?>
<calcChain xmlns="http://schemas.openxmlformats.org/spreadsheetml/2006/main">
  <c r="F70" i="2" l="1"/>
  <c r="E70" i="2"/>
  <c r="C70" i="2"/>
  <c r="H69" i="2"/>
  <c r="G69" i="2"/>
  <c r="F69" i="2"/>
  <c r="D69" i="2"/>
  <c r="H68" i="2"/>
  <c r="G68" i="2"/>
  <c r="F68" i="2"/>
  <c r="D68" i="2"/>
  <c r="H67" i="2"/>
  <c r="G67" i="2"/>
  <c r="F67" i="2"/>
  <c r="D67" i="2"/>
  <c r="H66" i="2"/>
  <c r="G66" i="2"/>
  <c r="F66" i="2"/>
  <c r="D66" i="2"/>
  <c r="H65" i="2"/>
  <c r="G65" i="2"/>
  <c r="F65" i="2"/>
  <c r="D65" i="2"/>
  <c r="H64" i="2"/>
  <c r="G64" i="2"/>
  <c r="F64" i="2"/>
  <c r="D64" i="2"/>
  <c r="H63" i="2"/>
  <c r="G63" i="2"/>
  <c r="F63" i="2"/>
  <c r="D63" i="2"/>
  <c r="H62" i="2"/>
  <c r="G62" i="2"/>
  <c r="F62" i="2"/>
  <c r="D62" i="2"/>
  <c r="H61" i="2"/>
  <c r="G61" i="2"/>
  <c r="F61" i="2"/>
  <c r="D61" i="2"/>
  <c r="H60" i="2"/>
  <c r="G60" i="2"/>
  <c r="F60" i="2"/>
  <c r="D60" i="2"/>
  <c r="H59" i="2"/>
  <c r="G59" i="2"/>
  <c r="F59" i="2"/>
  <c r="D59" i="2"/>
  <c r="H58" i="2"/>
  <c r="G58" i="2"/>
  <c r="F58" i="2"/>
  <c r="D58" i="2"/>
  <c r="H57" i="2"/>
  <c r="G57" i="2"/>
  <c r="F57" i="2"/>
  <c r="D57" i="2"/>
  <c r="H56" i="2"/>
  <c r="G56" i="2"/>
  <c r="F56" i="2"/>
  <c r="D56" i="2"/>
  <c r="H55" i="2"/>
  <c r="G55" i="2"/>
  <c r="F55" i="2"/>
  <c r="D55" i="2"/>
  <c r="H54" i="2"/>
  <c r="G54" i="2"/>
  <c r="F54" i="2"/>
  <c r="D54" i="2"/>
  <c r="H53" i="2"/>
  <c r="G53" i="2"/>
  <c r="F53" i="2"/>
  <c r="D53" i="2"/>
  <c r="H52" i="2"/>
  <c r="G52" i="2"/>
  <c r="F52" i="2"/>
  <c r="D52" i="2"/>
  <c r="H51" i="2"/>
  <c r="G51" i="2"/>
  <c r="F51" i="2"/>
  <c r="D51" i="2"/>
  <c r="H50" i="2"/>
  <c r="G50" i="2"/>
  <c r="F50" i="2"/>
  <c r="D50" i="2"/>
  <c r="H49" i="2"/>
  <c r="G49" i="2"/>
  <c r="F49" i="2"/>
  <c r="D49" i="2"/>
  <c r="H48" i="2"/>
  <c r="G48" i="2"/>
  <c r="F48" i="2"/>
  <c r="D48" i="2"/>
  <c r="H47" i="2"/>
  <c r="G47" i="2"/>
  <c r="F47" i="2"/>
  <c r="D47" i="2"/>
  <c r="H46" i="2"/>
  <c r="G46" i="2"/>
  <c r="F46" i="2"/>
  <c r="D46" i="2"/>
  <c r="H45" i="2"/>
  <c r="G45" i="2"/>
  <c r="F45" i="2"/>
  <c r="D45" i="2"/>
  <c r="H44" i="2"/>
  <c r="G44" i="2"/>
  <c r="F44" i="2"/>
  <c r="D44" i="2"/>
  <c r="H43" i="2"/>
  <c r="G43" i="2"/>
  <c r="F43" i="2"/>
  <c r="D43" i="2"/>
  <c r="H42" i="2"/>
  <c r="G42" i="2"/>
  <c r="F42" i="2"/>
  <c r="D42" i="2"/>
  <c r="H41" i="2"/>
  <c r="G41" i="2"/>
  <c r="F41" i="2"/>
  <c r="D41" i="2"/>
  <c r="H40" i="2"/>
  <c r="G40" i="2"/>
  <c r="F40" i="2"/>
  <c r="D40" i="2"/>
  <c r="H39" i="2"/>
  <c r="G39" i="2"/>
  <c r="F39" i="2"/>
  <c r="D39" i="2"/>
  <c r="H38" i="2"/>
  <c r="G38" i="2"/>
  <c r="F38" i="2"/>
  <c r="D38" i="2"/>
  <c r="H37" i="2"/>
  <c r="G37" i="2"/>
  <c r="F37" i="2"/>
  <c r="D37" i="2"/>
  <c r="H36" i="2"/>
  <c r="G36" i="2"/>
  <c r="F36" i="2"/>
  <c r="D36" i="2"/>
  <c r="H35" i="2"/>
  <c r="G35" i="2"/>
  <c r="F35" i="2"/>
  <c r="D35" i="2"/>
  <c r="H34" i="2"/>
  <c r="G34" i="2"/>
  <c r="F34" i="2"/>
  <c r="D34" i="2"/>
  <c r="H33" i="2"/>
  <c r="G33" i="2"/>
  <c r="F33" i="2"/>
  <c r="D33" i="2"/>
  <c r="H32" i="2"/>
  <c r="G32" i="2"/>
  <c r="F32" i="2"/>
  <c r="D32" i="2"/>
  <c r="H31" i="2"/>
  <c r="G31" i="2"/>
  <c r="F31" i="2"/>
  <c r="D31" i="2"/>
  <c r="H30" i="2"/>
  <c r="G30" i="2"/>
  <c r="F30" i="2"/>
  <c r="D30" i="2"/>
  <c r="H29" i="2"/>
  <c r="G29" i="2"/>
  <c r="F29" i="2"/>
  <c r="D29" i="2"/>
  <c r="H28" i="2"/>
  <c r="G28" i="2"/>
  <c r="F28" i="2"/>
  <c r="D28" i="2"/>
  <c r="H27" i="2"/>
  <c r="G27" i="2"/>
  <c r="F27" i="2"/>
  <c r="D27" i="2"/>
  <c r="H26" i="2"/>
  <c r="G26" i="2"/>
  <c r="F26" i="2"/>
  <c r="D26" i="2"/>
  <c r="F25" i="2"/>
  <c r="D25" i="2"/>
  <c r="H24" i="2"/>
  <c r="G24" i="2"/>
  <c r="F24" i="2"/>
  <c r="D24" i="2"/>
  <c r="H23" i="2"/>
  <c r="G23" i="2"/>
  <c r="F23" i="2"/>
  <c r="D23" i="2"/>
  <c r="H22" i="2"/>
  <c r="G22" i="2"/>
  <c r="F22" i="2"/>
  <c r="D22" i="2"/>
  <c r="H21" i="2"/>
  <c r="G21" i="2"/>
  <c r="F21" i="2"/>
  <c r="D21" i="2"/>
  <c r="H20" i="2"/>
  <c r="G20" i="2"/>
  <c r="F20" i="2"/>
  <c r="D20" i="2"/>
  <c r="H19" i="2"/>
  <c r="G19" i="2"/>
  <c r="F19" i="2"/>
  <c r="D19" i="2"/>
  <c r="H18" i="2"/>
  <c r="G18" i="2"/>
  <c r="F18" i="2"/>
  <c r="D18" i="2"/>
  <c r="H17" i="2"/>
  <c r="G17" i="2"/>
  <c r="F17" i="2"/>
  <c r="D17" i="2"/>
  <c r="H16" i="2"/>
  <c r="G16" i="2"/>
  <c r="F16" i="2"/>
  <c r="D16" i="2"/>
  <c r="H15" i="2"/>
  <c r="G15" i="2"/>
  <c r="F15" i="2"/>
  <c r="D15" i="2"/>
  <c r="H14" i="2"/>
  <c r="G14" i="2"/>
  <c r="F14" i="2"/>
  <c r="D14" i="2"/>
  <c r="H13" i="2"/>
  <c r="G13" i="2"/>
  <c r="F13" i="2"/>
  <c r="D13" i="2"/>
  <c r="H12" i="2"/>
  <c r="G12" i="2"/>
  <c r="F12" i="2"/>
  <c r="D12" i="2"/>
  <c r="H11" i="2"/>
  <c r="G11" i="2"/>
  <c r="F11" i="2"/>
  <c r="D11" i="2"/>
  <c r="H10" i="2"/>
  <c r="G10" i="2"/>
  <c r="F10" i="2"/>
  <c r="D10" i="2"/>
  <c r="H9" i="2"/>
  <c r="G9" i="2"/>
  <c r="F9" i="2"/>
  <c r="D9" i="2"/>
  <c r="H8" i="2"/>
  <c r="G8" i="2"/>
  <c r="F8" i="2"/>
  <c r="D8" i="2"/>
  <c r="H7" i="2"/>
  <c r="F7" i="2"/>
  <c r="D7" i="2"/>
  <c r="H6" i="2"/>
  <c r="G6" i="2"/>
  <c r="F6" i="2"/>
  <c r="D6" i="2"/>
  <c r="H5" i="2"/>
  <c r="G5" i="2"/>
  <c r="F5" i="2"/>
  <c r="D5" i="2"/>
  <c r="G4" i="2"/>
</calcChain>
</file>

<file path=xl/sharedStrings.xml><?xml version="1.0" encoding="utf-8"?>
<sst xmlns="http://schemas.openxmlformats.org/spreadsheetml/2006/main" count="144" uniqueCount="134">
  <si>
    <t>附件1</t>
  </si>
  <si>
    <t>2019年供水水质监测信息系统建设省级奖补资金安排情况表</t>
  </si>
  <si>
    <t>序号</t>
  </si>
  <si>
    <t>市县</t>
  </si>
  <si>
    <t>水厂个数（个）</t>
  </si>
  <si>
    <t>出厂水在线设备投资（万元）</t>
  </si>
  <si>
    <t>管网监测点数（个）</t>
  </si>
  <si>
    <t>管网水在线设备投资（万元）</t>
  </si>
  <si>
    <t>设备安装总投资（万元）</t>
  </si>
  <si>
    <t>奖补资金  （万元）</t>
  </si>
  <si>
    <t>备注（水厂名称）</t>
  </si>
  <si>
    <t>福州市</t>
  </si>
  <si>
    <t>东区、西区、东南区、北区、城门、飞凤山、胜科</t>
  </si>
  <si>
    <t>闽侯县</t>
  </si>
  <si>
    <t>新区、墩园洲、青源</t>
  </si>
  <si>
    <t>连江县</t>
  </si>
  <si>
    <t>观音阁</t>
  </si>
  <si>
    <t>罗源县</t>
  </si>
  <si>
    <t>八井、可湖、洋尾、滩内</t>
  </si>
  <si>
    <t>闽清县</t>
  </si>
  <si>
    <t>塔山</t>
  </si>
  <si>
    <t>永泰县</t>
  </si>
  <si>
    <t>南区、第二</t>
  </si>
  <si>
    <t>福清市</t>
  </si>
  <si>
    <t>奎岭、宏路、观音埔</t>
  </si>
  <si>
    <t>长乐区</t>
  </si>
  <si>
    <t>东区、二厂</t>
  </si>
  <si>
    <t>莆田市</t>
  </si>
  <si>
    <t>二厂、荻芦、松东</t>
  </si>
  <si>
    <t>仙游县</t>
  </si>
  <si>
    <t>一厂、二厂</t>
  </si>
  <si>
    <t>三明市</t>
  </si>
  <si>
    <t>下洋、富兴堡、贵阳溪</t>
  </si>
  <si>
    <t>明溪县</t>
  </si>
  <si>
    <t>城北</t>
  </si>
  <si>
    <t>清流县</t>
  </si>
  <si>
    <t>县水厂</t>
  </si>
  <si>
    <t>宁化县</t>
  </si>
  <si>
    <t>南山</t>
  </si>
  <si>
    <t>尤溪县</t>
  </si>
  <si>
    <t>城区、城西</t>
  </si>
  <si>
    <t>大田县</t>
  </si>
  <si>
    <t>城区</t>
  </si>
  <si>
    <t>沙 县</t>
  </si>
  <si>
    <t>洞天岩、第二、第三</t>
  </si>
  <si>
    <t>将乐县</t>
  </si>
  <si>
    <t>下村</t>
  </si>
  <si>
    <t>泰宁县</t>
  </si>
  <si>
    <t>建宁县</t>
  </si>
  <si>
    <t>闽江源</t>
  </si>
  <si>
    <t>永安市</t>
  </si>
  <si>
    <t>南区、北区</t>
  </si>
  <si>
    <t>泉州市</t>
  </si>
  <si>
    <t>泉南、北区、金浦、湄丰、第二</t>
  </si>
  <si>
    <t>惠安县</t>
  </si>
  <si>
    <t>北关、城南</t>
  </si>
  <si>
    <t>安溪县</t>
  </si>
  <si>
    <t>永春县</t>
  </si>
  <si>
    <t>兴华</t>
  </si>
  <si>
    <t>德化县</t>
  </si>
  <si>
    <t>坪埔</t>
  </si>
  <si>
    <t>晋江市</t>
  </si>
  <si>
    <t>梅岭</t>
  </si>
  <si>
    <t>石狮市</t>
  </si>
  <si>
    <t>20万吨、赤湖</t>
  </si>
  <si>
    <t>南安市</t>
  </si>
  <si>
    <t>美林</t>
  </si>
  <si>
    <t>漳州市</t>
  </si>
  <si>
    <t>第一、第二、金峰、南华</t>
  </si>
  <si>
    <t>龙海市</t>
  </si>
  <si>
    <t>翠林</t>
  </si>
  <si>
    <t>云霄县</t>
  </si>
  <si>
    <t>风吹岭</t>
  </si>
  <si>
    <t>漳浦县</t>
  </si>
  <si>
    <t>诏安县</t>
  </si>
  <si>
    <t>凤寮、花墩</t>
  </si>
  <si>
    <t>长泰县</t>
  </si>
  <si>
    <t>东山县</t>
  </si>
  <si>
    <t>第一、第二</t>
  </si>
  <si>
    <t>南靖县</t>
  </si>
  <si>
    <t>华安县</t>
  </si>
  <si>
    <t>县水厂、第二</t>
  </si>
  <si>
    <t>平和县</t>
  </si>
  <si>
    <t>南平市</t>
  </si>
  <si>
    <t>安丰、新建</t>
  </si>
  <si>
    <t>建阳区</t>
  </si>
  <si>
    <t>狮子山</t>
  </si>
  <si>
    <t>顺昌县</t>
  </si>
  <si>
    <t>派溪</t>
  </si>
  <si>
    <t>浦城县</t>
  </si>
  <si>
    <t>西岩、东区</t>
  </si>
  <si>
    <t>光泽县</t>
  </si>
  <si>
    <t>西溪</t>
  </si>
  <si>
    <t>松溪县</t>
  </si>
  <si>
    <t>堑上</t>
  </si>
  <si>
    <t>政和县</t>
  </si>
  <si>
    <t>珠山</t>
  </si>
  <si>
    <t>邵武市</t>
  </si>
  <si>
    <t>熙春、紫金山</t>
  </si>
  <si>
    <t>建瓯市</t>
  </si>
  <si>
    <t>东门、新区</t>
  </si>
  <si>
    <t>武夷山市</t>
  </si>
  <si>
    <t>石雄</t>
  </si>
  <si>
    <t>龙岩市</t>
  </si>
  <si>
    <t>西桥、莲花、东宫、麒麟、龙州、凤凰、新区、东肖</t>
  </si>
  <si>
    <t>永定区</t>
  </si>
  <si>
    <t>天丰、寨下</t>
  </si>
  <si>
    <t>长汀县</t>
  </si>
  <si>
    <t>龙陂</t>
  </si>
  <si>
    <t>上杭县</t>
  </si>
  <si>
    <t>兰地、石禾仓</t>
  </si>
  <si>
    <t>武平县</t>
  </si>
  <si>
    <t>连城县</t>
  </si>
  <si>
    <t>竹光、波洋</t>
  </si>
  <si>
    <t>漳平市</t>
  </si>
  <si>
    <t>溪仔口、第二</t>
  </si>
  <si>
    <t>宁德市</t>
  </si>
  <si>
    <t>第一、第二、第三、德源</t>
  </si>
  <si>
    <t>霞浦县</t>
  </si>
  <si>
    <t>第一</t>
  </si>
  <si>
    <t>古田县</t>
  </si>
  <si>
    <t>屏南县</t>
  </si>
  <si>
    <t>寿宁县</t>
  </si>
  <si>
    <t>六六溪</t>
  </si>
  <si>
    <t>周宁县</t>
  </si>
  <si>
    <t>深洋</t>
  </si>
  <si>
    <t>柘荣县</t>
  </si>
  <si>
    <t>溪门里</t>
  </si>
  <si>
    <t>福安市</t>
  </si>
  <si>
    <t>岩湖、城东</t>
  </si>
  <si>
    <t>福鼎市</t>
  </si>
  <si>
    <t>岙里</t>
  </si>
  <si>
    <t>平潭综合实验区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</si>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</sst>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9" formatCode="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="125" zoomScaleNormal="100" zoomScaleSheetLayoutView="125" workbookViewId="0">
      <selection activeCell="B5" sqref="B5"/>
    </sheetView>
  </sheetViews>
  <sheetFormatPr defaultColWidth="9" defaultRowHeight="13.5" x14ac:dyDescent="0.15"/>
  <cols>
    <col min="1" max="1" width="8.25" customWidth="1"/>
    <col min="2" max="2" width="12.75" customWidth="1"/>
    <col min="3" max="3" width="11.625" customWidth="1"/>
    <col min="4" max="4" width="11.625" style="2" hidden="1" customWidth="1"/>
    <col min="5" max="5" width="12.75" customWidth="1"/>
    <col min="6" max="6" width="11.625" style="2" hidden="1" customWidth="1"/>
    <col min="7" max="7" width="14.875" style="2" customWidth="1"/>
    <col min="8" max="8" width="13.625" style="2" customWidth="1"/>
    <col min="9" max="9" width="18.125" hidden="1" customWidth="1"/>
  </cols>
  <sheetData>
    <row r="1" spans="1:9" ht="21" customHeight="1" x14ac:dyDescent="0.15">
      <c r="A1" s="14" t="s">
        <v>0</v>
      </c>
    </row>
    <row r="2" spans="1:9" ht="57" customHeight="1" x14ac:dyDescent="0.15">
      <c r="A2" s="15" t="s">
        <v>1</v>
      </c>
      <c r="B2" s="15"/>
      <c r="C2" s="15"/>
      <c r="D2" s="16"/>
      <c r="E2" s="15"/>
      <c r="F2" s="16"/>
      <c r="G2" s="16"/>
      <c r="H2" s="16"/>
      <c r="I2" s="15"/>
    </row>
    <row r="3" spans="1:9" s="1" customFormat="1" ht="55.5" customHeight="1" x14ac:dyDescent="0.15">
      <c r="A3" s="3" t="s">
        <v>2</v>
      </c>
      <c r="B3" s="3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spans="1:9" s="1" customFormat="1" ht="27" customHeight="1" x14ac:dyDescent="0.15">
      <c r="A4" s="6">
        <v>1</v>
      </c>
      <c r="B4" s="6" t="s">
        <v>11</v>
      </c>
      <c r="C4" s="6">
        <v>7</v>
      </c>
      <c r="D4" s="7">
        <v>101</v>
      </c>
      <c r="E4" s="6">
        <v>17</v>
      </c>
      <c r="F4" s="7">
        <v>213</v>
      </c>
      <c r="G4" s="7">
        <f>D4+F4</f>
        <v>314</v>
      </c>
      <c r="H4" s="7">
        <v>47.1</v>
      </c>
      <c r="I4" s="9" t="s">
        <v>12</v>
      </c>
    </row>
    <row r="5" spans="1:9" s="1" customFormat="1" ht="27" customHeight="1" x14ac:dyDescent="0.15">
      <c r="A5" s="6">
        <v>2</v>
      </c>
      <c r="B5" s="6" t="s">
        <v>13</v>
      </c>
      <c r="C5" s="6">
        <v>3</v>
      </c>
      <c r="D5" s="7">
        <f t="shared" ref="D5:D36" si="0">C5*14.494</f>
        <v>43.481999999999999</v>
      </c>
      <c r="E5" s="6">
        <v>3</v>
      </c>
      <c r="F5" s="7">
        <f t="shared" ref="F5:F36" si="1">E5*12.505</f>
        <v>37.515000000000001</v>
      </c>
      <c r="G5" s="7">
        <f t="shared" ref="G5:G36" si="2">D5+F5</f>
        <v>80.997</v>
      </c>
      <c r="H5" s="7">
        <f t="shared" ref="H5:H36" si="3">G5*0.15</f>
        <v>12.14955</v>
      </c>
      <c r="I5" s="9" t="s">
        <v>14</v>
      </c>
    </row>
    <row r="6" spans="1:9" s="1" customFormat="1" ht="27" customHeight="1" x14ac:dyDescent="0.15">
      <c r="A6" s="6">
        <v>3</v>
      </c>
      <c r="B6" s="8" t="s">
        <v>15</v>
      </c>
      <c r="C6" s="6">
        <v>1</v>
      </c>
      <c r="D6" s="7">
        <f t="shared" si="0"/>
        <v>14.494</v>
      </c>
      <c r="E6" s="6">
        <v>3</v>
      </c>
      <c r="F6" s="7">
        <f t="shared" si="1"/>
        <v>37.515000000000001</v>
      </c>
      <c r="G6" s="7">
        <f t="shared" si="2"/>
        <v>52.009</v>
      </c>
      <c r="H6" s="7">
        <f t="shared" si="3"/>
        <v>7.8013499999999993</v>
      </c>
      <c r="I6" s="10" t="s">
        <v>16</v>
      </c>
    </row>
    <row r="7" spans="1:9" s="1" customFormat="1" ht="27" customHeight="1" x14ac:dyDescent="0.15">
      <c r="A7" s="6">
        <v>4</v>
      </c>
      <c r="B7" s="8" t="s">
        <v>17</v>
      </c>
      <c r="C7" s="6">
        <v>4</v>
      </c>
      <c r="D7" s="7">
        <f t="shared" si="0"/>
        <v>57.975999999999999</v>
      </c>
      <c r="E7" s="6">
        <v>3</v>
      </c>
      <c r="F7" s="7">
        <f t="shared" si="1"/>
        <v>37.515000000000001</v>
      </c>
      <c r="G7" s="7">
        <v>95.5</v>
      </c>
      <c r="H7" s="7">
        <f t="shared" si="3"/>
        <v>14.324999999999999</v>
      </c>
      <c r="I7" s="9" t="s">
        <v>18</v>
      </c>
    </row>
    <row r="8" spans="1:9" s="1" customFormat="1" ht="27" customHeight="1" x14ac:dyDescent="0.15">
      <c r="A8" s="6">
        <v>5</v>
      </c>
      <c r="B8" s="8" t="s">
        <v>19</v>
      </c>
      <c r="C8" s="6">
        <v>1</v>
      </c>
      <c r="D8" s="7">
        <f t="shared" si="0"/>
        <v>14.494</v>
      </c>
      <c r="E8" s="6">
        <v>3</v>
      </c>
      <c r="F8" s="7">
        <f t="shared" si="1"/>
        <v>37.515000000000001</v>
      </c>
      <c r="G8" s="7">
        <f t="shared" si="2"/>
        <v>52.009</v>
      </c>
      <c r="H8" s="7">
        <f t="shared" si="3"/>
        <v>7.8013499999999993</v>
      </c>
      <c r="I8" s="10" t="s">
        <v>20</v>
      </c>
    </row>
    <row r="9" spans="1:9" s="1" customFormat="1" ht="27" customHeight="1" x14ac:dyDescent="0.15">
      <c r="A9" s="6">
        <v>6</v>
      </c>
      <c r="B9" s="8" t="s">
        <v>21</v>
      </c>
      <c r="C9" s="6">
        <v>2</v>
      </c>
      <c r="D9" s="7">
        <f t="shared" si="0"/>
        <v>28.988</v>
      </c>
      <c r="E9" s="6">
        <v>3</v>
      </c>
      <c r="F9" s="7">
        <f t="shared" si="1"/>
        <v>37.515000000000001</v>
      </c>
      <c r="G9" s="7">
        <f t="shared" si="2"/>
        <v>66.503</v>
      </c>
      <c r="H9" s="7">
        <f t="shared" si="3"/>
        <v>9.9754500000000004</v>
      </c>
      <c r="I9" s="10" t="s">
        <v>22</v>
      </c>
    </row>
    <row r="10" spans="1:9" s="1" customFormat="1" ht="27" customHeight="1" x14ac:dyDescent="0.15">
      <c r="A10" s="6">
        <v>7</v>
      </c>
      <c r="B10" s="8" t="s">
        <v>23</v>
      </c>
      <c r="C10" s="6">
        <v>3</v>
      </c>
      <c r="D10" s="7">
        <f t="shared" si="0"/>
        <v>43.481999999999999</v>
      </c>
      <c r="E10" s="6">
        <v>3</v>
      </c>
      <c r="F10" s="7">
        <f t="shared" si="1"/>
        <v>37.515000000000001</v>
      </c>
      <c r="G10" s="7">
        <f t="shared" si="2"/>
        <v>80.997</v>
      </c>
      <c r="H10" s="7">
        <f t="shared" si="3"/>
        <v>12.14955</v>
      </c>
      <c r="I10" s="10" t="s">
        <v>24</v>
      </c>
    </row>
    <row r="11" spans="1:9" s="1" customFormat="1" ht="27" customHeight="1" x14ac:dyDescent="0.15">
      <c r="A11" s="6">
        <v>8</v>
      </c>
      <c r="B11" s="8" t="s">
        <v>25</v>
      </c>
      <c r="C11" s="6">
        <v>2</v>
      </c>
      <c r="D11" s="7">
        <f t="shared" si="0"/>
        <v>28.988</v>
      </c>
      <c r="E11" s="6">
        <v>3</v>
      </c>
      <c r="F11" s="7">
        <f t="shared" si="1"/>
        <v>37.515000000000001</v>
      </c>
      <c r="G11" s="7">
        <f t="shared" si="2"/>
        <v>66.503</v>
      </c>
      <c r="H11" s="7">
        <f t="shared" si="3"/>
        <v>9.9754500000000004</v>
      </c>
      <c r="I11" s="10" t="s">
        <v>26</v>
      </c>
    </row>
    <row r="12" spans="1:9" s="1" customFormat="1" ht="27" customHeight="1" x14ac:dyDescent="0.15">
      <c r="A12" s="6">
        <v>9</v>
      </c>
      <c r="B12" s="6" t="s">
        <v>27</v>
      </c>
      <c r="C12" s="6">
        <v>3</v>
      </c>
      <c r="D12" s="7">
        <f t="shared" si="0"/>
        <v>43.481999999999999</v>
      </c>
      <c r="E12" s="6">
        <v>5</v>
      </c>
      <c r="F12" s="7">
        <f t="shared" si="1"/>
        <v>62.525000000000006</v>
      </c>
      <c r="G12" s="7">
        <f t="shared" si="2"/>
        <v>106.00700000000001</v>
      </c>
      <c r="H12" s="7">
        <f t="shared" si="3"/>
        <v>15.90105</v>
      </c>
      <c r="I12" s="10" t="s">
        <v>28</v>
      </c>
    </row>
    <row r="13" spans="1:9" s="1" customFormat="1" ht="27" customHeight="1" x14ac:dyDescent="0.15">
      <c r="A13" s="6">
        <v>10</v>
      </c>
      <c r="B13" s="6" t="s">
        <v>29</v>
      </c>
      <c r="C13" s="6">
        <v>2</v>
      </c>
      <c r="D13" s="7">
        <f t="shared" si="0"/>
        <v>28.988</v>
      </c>
      <c r="E13" s="6">
        <v>3</v>
      </c>
      <c r="F13" s="7">
        <f t="shared" si="1"/>
        <v>37.515000000000001</v>
      </c>
      <c r="G13" s="7">
        <f t="shared" si="2"/>
        <v>66.503</v>
      </c>
      <c r="H13" s="7">
        <f t="shared" si="3"/>
        <v>9.9754500000000004</v>
      </c>
      <c r="I13" s="10" t="s">
        <v>30</v>
      </c>
    </row>
    <row r="14" spans="1:9" s="1" customFormat="1" ht="27" customHeight="1" x14ac:dyDescent="0.15">
      <c r="A14" s="6">
        <v>11</v>
      </c>
      <c r="B14" s="6" t="s">
        <v>31</v>
      </c>
      <c r="C14" s="6">
        <v>3</v>
      </c>
      <c r="D14" s="7">
        <f t="shared" si="0"/>
        <v>43.481999999999999</v>
      </c>
      <c r="E14" s="6">
        <v>3</v>
      </c>
      <c r="F14" s="7">
        <f t="shared" si="1"/>
        <v>37.515000000000001</v>
      </c>
      <c r="G14" s="7">
        <f t="shared" si="2"/>
        <v>80.997</v>
      </c>
      <c r="H14" s="7">
        <f t="shared" si="3"/>
        <v>12.14955</v>
      </c>
      <c r="I14" s="9" t="s">
        <v>32</v>
      </c>
    </row>
    <row r="15" spans="1:9" s="1" customFormat="1" ht="27" customHeight="1" x14ac:dyDescent="0.15">
      <c r="A15" s="6">
        <v>12</v>
      </c>
      <c r="B15" s="8" t="s">
        <v>33</v>
      </c>
      <c r="C15" s="6">
        <v>1</v>
      </c>
      <c r="D15" s="7">
        <f t="shared" si="0"/>
        <v>14.494</v>
      </c>
      <c r="E15" s="6">
        <v>3</v>
      </c>
      <c r="F15" s="7">
        <f t="shared" si="1"/>
        <v>37.515000000000001</v>
      </c>
      <c r="G15" s="7">
        <f t="shared" si="2"/>
        <v>52.009</v>
      </c>
      <c r="H15" s="7">
        <f t="shared" si="3"/>
        <v>7.8013499999999993</v>
      </c>
      <c r="I15" s="10" t="s">
        <v>34</v>
      </c>
    </row>
    <row r="16" spans="1:9" s="1" customFormat="1" ht="27" customHeight="1" x14ac:dyDescent="0.15">
      <c r="A16" s="6">
        <v>13</v>
      </c>
      <c r="B16" s="8" t="s">
        <v>35</v>
      </c>
      <c r="C16" s="6">
        <v>1</v>
      </c>
      <c r="D16" s="7">
        <f t="shared" si="0"/>
        <v>14.494</v>
      </c>
      <c r="E16" s="6">
        <v>3</v>
      </c>
      <c r="F16" s="7">
        <f t="shared" si="1"/>
        <v>37.515000000000001</v>
      </c>
      <c r="G16" s="7">
        <f t="shared" si="2"/>
        <v>52.009</v>
      </c>
      <c r="H16" s="7">
        <f t="shared" si="3"/>
        <v>7.8013499999999993</v>
      </c>
      <c r="I16" s="10" t="s">
        <v>36</v>
      </c>
    </row>
    <row r="17" spans="1:9" s="1" customFormat="1" ht="27" customHeight="1" x14ac:dyDescent="0.15">
      <c r="A17" s="6">
        <v>14</v>
      </c>
      <c r="B17" s="8" t="s">
        <v>37</v>
      </c>
      <c r="C17" s="6">
        <v>1</v>
      </c>
      <c r="D17" s="7">
        <f t="shared" si="0"/>
        <v>14.494</v>
      </c>
      <c r="E17" s="6">
        <v>3</v>
      </c>
      <c r="F17" s="7">
        <f t="shared" si="1"/>
        <v>37.515000000000001</v>
      </c>
      <c r="G17" s="7">
        <f t="shared" si="2"/>
        <v>52.009</v>
      </c>
      <c r="H17" s="7">
        <f t="shared" si="3"/>
        <v>7.8013499999999993</v>
      </c>
      <c r="I17" s="10" t="s">
        <v>38</v>
      </c>
    </row>
    <row r="18" spans="1:9" s="1" customFormat="1" ht="27" customHeight="1" x14ac:dyDescent="0.15">
      <c r="A18" s="6">
        <v>15</v>
      </c>
      <c r="B18" s="8" t="s">
        <v>39</v>
      </c>
      <c r="C18" s="6">
        <v>2</v>
      </c>
      <c r="D18" s="7">
        <f t="shared" si="0"/>
        <v>28.988</v>
      </c>
      <c r="E18" s="6">
        <v>3</v>
      </c>
      <c r="F18" s="7">
        <f t="shared" si="1"/>
        <v>37.515000000000001</v>
      </c>
      <c r="G18" s="7">
        <f t="shared" si="2"/>
        <v>66.503</v>
      </c>
      <c r="H18" s="7">
        <f t="shared" si="3"/>
        <v>9.9754500000000004</v>
      </c>
      <c r="I18" s="10" t="s">
        <v>40</v>
      </c>
    </row>
    <row r="19" spans="1:9" s="1" customFormat="1" ht="27" customHeight="1" x14ac:dyDescent="0.15">
      <c r="A19" s="6">
        <v>16</v>
      </c>
      <c r="B19" s="8" t="s">
        <v>41</v>
      </c>
      <c r="C19" s="6">
        <v>1</v>
      </c>
      <c r="D19" s="7">
        <f t="shared" si="0"/>
        <v>14.494</v>
      </c>
      <c r="E19" s="6">
        <v>3</v>
      </c>
      <c r="F19" s="7">
        <f t="shared" si="1"/>
        <v>37.515000000000001</v>
      </c>
      <c r="G19" s="7">
        <f t="shared" si="2"/>
        <v>52.009</v>
      </c>
      <c r="H19" s="7">
        <f t="shared" si="3"/>
        <v>7.8013499999999993</v>
      </c>
      <c r="I19" s="10" t="s">
        <v>42</v>
      </c>
    </row>
    <row r="20" spans="1:9" s="1" customFormat="1" ht="27" customHeight="1" x14ac:dyDescent="0.15">
      <c r="A20" s="6">
        <v>17</v>
      </c>
      <c r="B20" s="8" t="s">
        <v>43</v>
      </c>
      <c r="C20" s="6">
        <v>3</v>
      </c>
      <c r="D20" s="7">
        <f t="shared" si="0"/>
        <v>43.481999999999999</v>
      </c>
      <c r="E20" s="6">
        <v>3</v>
      </c>
      <c r="F20" s="7">
        <f t="shared" si="1"/>
        <v>37.515000000000001</v>
      </c>
      <c r="G20" s="7">
        <f t="shared" si="2"/>
        <v>80.997</v>
      </c>
      <c r="H20" s="7">
        <f t="shared" si="3"/>
        <v>12.14955</v>
      </c>
      <c r="I20" s="9" t="s">
        <v>44</v>
      </c>
    </row>
    <row r="21" spans="1:9" s="1" customFormat="1" ht="27" customHeight="1" x14ac:dyDescent="0.15">
      <c r="A21" s="6">
        <v>18</v>
      </c>
      <c r="B21" s="8" t="s">
        <v>45</v>
      </c>
      <c r="C21" s="6">
        <v>1</v>
      </c>
      <c r="D21" s="7">
        <f t="shared" si="0"/>
        <v>14.494</v>
      </c>
      <c r="E21" s="6">
        <v>3</v>
      </c>
      <c r="F21" s="7">
        <f t="shared" si="1"/>
        <v>37.515000000000001</v>
      </c>
      <c r="G21" s="7">
        <f t="shared" si="2"/>
        <v>52.009</v>
      </c>
      <c r="H21" s="7">
        <f t="shared" si="3"/>
        <v>7.8013499999999993</v>
      </c>
      <c r="I21" s="10" t="s">
        <v>46</v>
      </c>
    </row>
    <row r="22" spans="1:9" s="1" customFormat="1" ht="27" customHeight="1" x14ac:dyDescent="0.15">
      <c r="A22" s="6">
        <v>19</v>
      </c>
      <c r="B22" s="8" t="s">
        <v>47</v>
      </c>
      <c r="C22" s="6">
        <v>1</v>
      </c>
      <c r="D22" s="7">
        <f t="shared" si="0"/>
        <v>14.494</v>
      </c>
      <c r="E22" s="6">
        <v>3</v>
      </c>
      <c r="F22" s="7">
        <f t="shared" si="1"/>
        <v>37.515000000000001</v>
      </c>
      <c r="G22" s="7">
        <f t="shared" si="2"/>
        <v>52.009</v>
      </c>
      <c r="H22" s="7">
        <f t="shared" si="3"/>
        <v>7.8013499999999993</v>
      </c>
      <c r="I22" s="10" t="s">
        <v>36</v>
      </c>
    </row>
    <row r="23" spans="1:9" s="1" customFormat="1" ht="27" customHeight="1" x14ac:dyDescent="0.15">
      <c r="A23" s="6">
        <v>20</v>
      </c>
      <c r="B23" s="8" t="s">
        <v>48</v>
      </c>
      <c r="C23" s="6">
        <v>1</v>
      </c>
      <c r="D23" s="7">
        <f t="shared" si="0"/>
        <v>14.494</v>
      </c>
      <c r="E23" s="6">
        <v>3</v>
      </c>
      <c r="F23" s="7">
        <f t="shared" si="1"/>
        <v>37.515000000000001</v>
      </c>
      <c r="G23" s="7">
        <f t="shared" si="2"/>
        <v>52.009</v>
      </c>
      <c r="H23" s="7">
        <f t="shared" si="3"/>
        <v>7.8013499999999993</v>
      </c>
      <c r="I23" s="10" t="s">
        <v>49</v>
      </c>
    </row>
    <row r="24" spans="1:9" s="1" customFormat="1" ht="27" customHeight="1" x14ac:dyDescent="0.15">
      <c r="A24" s="6">
        <v>21</v>
      </c>
      <c r="B24" s="8" t="s">
        <v>50</v>
      </c>
      <c r="C24" s="6">
        <v>2</v>
      </c>
      <c r="D24" s="7">
        <f t="shared" si="0"/>
        <v>28.988</v>
      </c>
      <c r="E24" s="6">
        <v>3</v>
      </c>
      <c r="F24" s="7">
        <f t="shared" si="1"/>
        <v>37.515000000000001</v>
      </c>
      <c r="G24" s="7">
        <f t="shared" si="2"/>
        <v>66.503</v>
      </c>
      <c r="H24" s="7">
        <f t="shared" si="3"/>
        <v>9.9754500000000004</v>
      </c>
      <c r="I24" s="10" t="s">
        <v>51</v>
      </c>
    </row>
    <row r="25" spans="1:9" s="1" customFormat="1" ht="27" customHeight="1" x14ac:dyDescent="0.15">
      <c r="A25" s="6">
        <v>22</v>
      </c>
      <c r="B25" s="6" t="s">
        <v>52</v>
      </c>
      <c r="C25" s="6">
        <v>5</v>
      </c>
      <c r="D25" s="7">
        <f t="shared" si="0"/>
        <v>72.47</v>
      </c>
      <c r="E25" s="6">
        <v>17</v>
      </c>
      <c r="F25" s="7">
        <f t="shared" si="1"/>
        <v>212.58500000000001</v>
      </c>
      <c r="G25" s="7">
        <v>285.10000000000002</v>
      </c>
      <c r="H25" s="7">
        <v>42.7</v>
      </c>
      <c r="I25" s="9" t="s">
        <v>53</v>
      </c>
    </row>
    <row r="26" spans="1:9" s="1" customFormat="1" ht="27" customHeight="1" x14ac:dyDescent="0.15">
      <c r="A26" s="6">
        <v>23</v>
      </c>
      <c r="B26" s="6" t="s">
        <v>54</v>
      </c>
      <c r="C26" s="6">
        <v>2</v>
      </c>
      <c r="D26" s="7">
        <f t="shared" si="0"/>
        <v>28.988</v>
      </c>
      <c r="E26" s="6">
        <v>3</v>
      </c>
      <c r="F26" s="7">
        <f t="shared" si="1"/>
        <v>37.515000000000001</v>
      </c>
      <c r="G26" s="7">
        <f t="shared" si="2"/>
        <v>66.503</v>
      </c>
      <c r="H26" s="7">
        <f t="shared" si="3"/>
        <v>9.9754500000000004</v>
      </c>
      <c r="I26" s="10" t="s">
        <v>55</v>
      </c>
    </row>
    <row r="27" spans="1:9" s="1" customFormat="1" ht="27" customHeight="1" x14ac:dyDescent="0.15">
      <c r="A27" s="6">
        <v>24</v>
      </c>
      <c r="B27" s="8" t="s">
        <v>56</v>
      </c>
      <c r="C27" s="6">
        <v>1</v>
      </c>
      <c r="D27" s="7">
        <f t="shared" si="0"/>
        <v>14.494</v>
      </c>
      <c r="E27" s="6">
        <v>3</v>
      </c>
      <c r="F27" s="7">
        <f t="shared" si="1"/>
        <v>37.515000000000001</v>
      </c>
      <c r="G27" s="7">
        <f t="shared" si="2"/>
        <v>52.009</v>
      </c>
      <c r="H27" s="7">
        <f t="shared" si="3"/>
        <v>7.8013499999999993</v>
      </c>
      <c r="I27" s="10" t="s">
        <v>36</v>
      </c>
    </row>
    <row r="28" spans="1:9" s="1" customFormat="1" ht="27" customHeight="1" x14ac:dyDescent="0.15">
      <c r="A28" s="6">
        <v>25</v>
      </c>
      <c r="B28" s="8" t="s">
        <v>57</v>
      </c>
      <c r="C28" s="6">
        <v>1</v>
      </c>
      <c r="D28" s="7">
        <f t="shared" si="0"/>
        <v>14.494</v>
      </c>
      <c r="E28" s="6">
        <v>3</v>
      </c>
      <c r="F28" s="7">
        <f t="shared" si="1"/>
        <v>37.515000000000001</v>
      </c>
      <c r="G28" s="7">
        <f t="shared" si="2"/>
        <v>52.009</v>
      </c>
      <c r="H28" s="7">
        <f t="shared" si="3"/>
        <v>7.8013499999999993</v>
      </c>
      <c r="I28" s="10" t="s">
        <v>58</v>
      </c>
    </row>
    <row r="29" spans="1:9" s="1" customFormat="1" ht="27" customHeight="1" x14ac:dyDescent="0.15">
      <c r="A29" s="6">
        <v>26</v>
      </c>
      <c r="B29" s="8" t="s">
        <v>59</v>
      </c>
      <c r="C29" s="6">
        <v>1</v>
      </c>
      <c r="D29" s="7">
        <f t="shared" si="0"/>
        <v>14.494</v>
      </c>
      <c r="E29" s="6">
        <v>3</v>
      </c>
      <c r="F29" s="7">
        <f t="shared" si="1"/>
        <v>37.515000000000001</v>
      </c>
      <c r="G29" s="7">
        <f t="shared" si="2"/>
        <v>52.009</v>
      </c>
      <c r="H29" s="7">
        <f t="shared" si="3"/>
        <v>7.8013499999999993</v>
      </c>
      <c r="I29" s="10" t="s">
        <v>60</v>
      </c>
    </row>
    <row r="30" spans="1:9" s="1" customFormat="1" ht="27" customHeight="1" x14ac:dyDescent="0.15">
      <c r="A30" s="6">
        <v>27</v>
      </c>
      <c r="B30" s="8" t="s">
        <v>61</v>
      </c>
      <c r="C30" s="6">
        <v>1</v>
      </c>
      <c r="D30" s="7">
        <f t="shared" si="0"/>
        <v>14.494</v>
      </c>
      <c r="E30" s="6">
        <v>3</v>
      </c>
      <c r="F30" s="7">
        <f t="shared" si="1"/>
        <v>37.515000000000001</v>
      </c>
      <c r="G30" s="7">
        <f t="shared" si="2"/>
        <v>52.009</v>
      </c>
      <c r="H30" s="7">
        <f t="shared" si="3"/>
        <v>7.8013499999999993</v>
      </c>
      <c r="I30" s="10" t="s">
        <v>62</v>
      </c>
    </row>
    <row r="31" spans="1:9" s="1" customFormat="1" ht="27" customHeight="1" x14ac:dyDescent="0.15">
      <c r="A31" s="6">
        <v>28</v>
      </c>
      <c r="B31" s="8" t="s">
        <v>63</v>
      </c>
      <c r="C31" s="6">
        <v>2</v>
      </c>
      <c r="D31" s="7">
        <f t="shared" si="0"/>
        <v>28.988</v>
      </c>
      <c r="E31" s="6">
        <v>3</v>
      </c>
      <c r="F31" s="7">
        <f t="shared" si="1"/>
        <v>37.515000000000001</v>
      </c>
      <c r="G31" s="7">
        <f t="shared" si="2"/>
        <v>66.503</v>
      </c>
      <c r="H31" s="7">
        <f t="shared" si="3"/>
        <v>9.9754500000000004</v>
      </c>
      <c r="I31" s="10" t="s">
        <v>64</v>
      </c>
    </row>
    <row r="32" spans="1:9" s="1" customFormat="1" ht="27" customHeight="1" x14ac:dyDescent="0.15">
      <c r="A32" s="6">
        <v>29</v>
      </c>
      <c r="B32" s="8" t="s">
        <v>65</v>
      </c>
      <c r="C32" s="6">
        <v>1</v>
      </c>
      <c r="D32" s="7">
        <f t="shared" si="0"/>
        <v>14.494</v>
      </c>
      <c r="E32" s="6">
        <v>3</v>
      </c>
      <c r="F32" s="7">
        <f t="shared" si="1"/>
        <v>37.515000000000001</v>
      </c>
      <c r="G32" s="7">
        <f t="shared" si="2"/>
        <v>52.009</v>
      </c>
      <c r="H32" s="7">
        <f t="shared" si="3"/>
        <v>7.8013499999999993</v>
      </c>
      <c r="I32" s="10" t="s">
        <v>66</v>
      </c>
    </row>
    <row r="33" spans="1:9" s="1" customFormat="1" ht="27" customHeight="1" x14ac:dyDescent="0.15">
      <c r="A33" s="6">
        <v>30</v>
      </c>
      <c r="B33" s="8" t="s">
        <v>67</v>
      </c>
      <c r="C33" s="6">
        <v>4</v>
      </c>
      <c r="D33" s="7">
        <f t="shared" si="0"/>
        <v>57.975999999999999</v>
      </c>
      <c r="E33" s="6">
        <v>5</v>
      </c>
      <c r="F33" s="7">
        <f t="shared" si="1"/>
        <v>62.525000000000006</v>
      </c>
      <c r="G33" s="7">
        <f t="shared" si="2"/>
        <v>120.501</v>
      </c>
      <c r="H33" s="7">
        <f t="shared" si="3"/>
        <v>18.075150000000001</v>
      </c>
      <c r="I33" s="9" t="s">
        <v>68</v>
      </c>
    </row>
    <row r="34" spans="1:9" s="1" customFormat="1" ht="27" customHeight="1" x14ac:dyDescent="0.15">
      <c r="A34" s="6">
        <v>31</v>
      </c>
      <c r="B34" s="8" t="s">
        <v>69</v>
      </c>
      <c r="C34" s="6">
        <v>1</v>
      </c>
      <c r="D34" s="7">
        <f t="shared" si="0"/>
        <v>14.494</v>
      </c>
      <c r="E34" s="6">
        <v>3</v>
      </c>
      <c r="F34" s="7">
        <f t="shared" si="1"/>
        <v>37.515000000000001</v>
      </c>
      <c r="G34" s="7">
        <f t="shared" si="2"/>
        <v>52.009</v>
      </c>
      <c r="H34" s="7">
        <f t="shared" si="3"/>
        <v>7.8013499999999993</v>
      </c>
      <c r="I34" s="10" t="s">
        <v>70</v>
      </c>
    </row>
    <row r="35" spans="1:9" s="1" customFormat="1" ht="27" customHeight="1" x14ac:dyDescent="0.15">
      <c r="A35" s="6">
        <v>32</v>
      </c>
      <c r="B35" s="8" t="s">
        <v>71</v>
      </c>
      <c r="C35" s="6">
        <v>1</v>
      </c>
      <c r="D35" s="7">
        <f t="shared" si="0"/>
        <v>14.494</v>
      </c>
      <c r="E35" s="6">
        <v>3</v>
      </c>
      <c r="F35" s="7">
        <f t="shared" si="1"/>
        <v>37.515000000000001</v>
      </c>
      <c r="G35" s="7">
        <f t="shared" si="2"/>
        <v>52.009</v>
      </c>
      <c r="H35" s="7">
        <f t="shared" si="3"/>
        <v>7.8013499999999993</v>
      </c>
      <c r="I35" s="10" t="s">
        <v>72</v>
      </c>
    </row>
    <row r="36" spans="1:9" s="1" customFormat="1" ht="27" customHeight="1" x14ac:dyDescent="0.15">
      <c r="A36" s="6">
        <v>33</v>
      </c>
      <c r="B36" s="8" t="s">
        <v>73</v>
      </c>
      <c r="C36" s="6">
        <v>1</v>
      </c>
      <c r="D36" s="7">
        <f t="shared" si="0"/>
        <v>14.494</v>
      </c>
      <c r="E36" s="6">
        <v>3</v>
      </c>
      <c r="F36" s="7">
        <f t="shared" si="1"/>
        <v>37.515000000000001</v>
      </c>
      <c r="G36" s="7">
        <f t="shared" si="2"/>
        <v>52.009</v>
      </c>
      <c r="H36" s="7">
        <f t="shared" si="3"/>
        <v>7.8013499999999993</v>
      </c>
      <c r="I36" s="10" t="s">
        <v>36</v>
      </c>
    </row>
    <row r="37" spans="1:9" s="1" customFormat="1" ht="27" customHeight="1" x14ac:dyDescent="0.15">
      <c r="A37" s="6">
        <v>34</v>
      </c>
      <c r="B37" s="8" t="s">
        <v>74</v>
      </c>
      <c r="C37" s="6">
        <v>2</v>
      </c>
      <c r="D37" s="7">
        <f t="shared" ref="D37:D69" si="4">C37*14.494</f>
        <v>28.988</v>
      </c>
      <c r="E37" s="6">
        <v>3</v>
      </c>
      <c r="F37" s="7">
        <f t="shared" ref="F37:F69" si="5">E37*12.505</f>
        <v>37.515000000000001</v>
      </c>
      <c r="G37" s="7">
        <f t="shared" ref="G37:G69" si="6">D37+F37</f>
        <v>66.503</v>
      </c>
      <c r="H37" s="7">
        <f t="shared" ref="H37:H69" si="7">G37*0.15</f>
        <v>9.9754500000000004</v>
      </c>
      <c r="I37" s="10" t="s">
        <v>75</v>
      </c>
    </row>
    <row r="38" spans="1:9" s="1" customFormat="1" ht="27" customHeight="1" x14ac:dyDescent="0.15">
      <c r="A38" s="6">
        <v>35</v>
      </c>
      <c r="B38" s="8" t="s">
        <v>76</v>
      </c>
      <c r="C38" s="6">
        <v>1</v>
      </c>
      <c r="D38" s="7">
        <f t="shared" si="4"/>
        <v>14.494</v>
      </c>
      <c r="E38" s="6">
        <v>3</v>
      </c>
      <c r="F38" s="7">
        <f t="shared" si="5"/>
        <v>37.515000000000001</v>
      </c>
      <c r="G38" s="7">
        <f t="shared" si="6"/>
        <v>52.009</v>
      </c>
      <c r="H38" s="7">
        <f t="shared" si="7"/>
        <v>7.8013499999999993</v>
      </c>
      <c r="I38" s="10" t="s">
        <v>36</v>
      </c>
    </row>
    <row r="39" spans="1:9" s="1" customFormat="1" ht="27" customHeight="1" x14ac:dyDescent="0.15">
      <c r="A39" s="6">
        <v>36</v>
      </c>
      <c r="B39" s="8" t="s">
        <v>77</v>
      </c>
      <c r="C39" s="6">
        <v>2</v>
      </c>
      <c r="D39" s="7">
        <f t="shared" si="4"/>
        <v>28.988</v>
      </c>
      <c r="E39" s="6">
        <v>3</v>
      </c>
      <c r="F39" s="7">
        <f t="shared" si="5"/>
        <v>37.515000000000001</v>
      </c>
      <c r="G39" s="7">
        <f t="shared" si="6"/>
        <v>66.503</v>
      </c>
      <c r="H39" s="7">
        <f t="shared" si="7"/>
        <v>9.9754500000000004</v>
      </c>
      <c r="I39" s="10" t="s">
        <v>78</v>
      </c>
    </row>
    <row r="40" spans="1:9" s="1" customFormat="1" ht="27" customHeight="1" x14ac:dyDescent="0.15">
      <c r="A40" s="6">
        <v>37</v>
      </c>
      <c r="B40" s="8" t="s">
        <v>79</v>
      </c>
      <c r="C40" s="6">
        <v>1</v>
      </c>
      <c r="D40" s="7">
        <f t="shared" si="4"/>
        <v>14.494</v>
      </c>
      <c r="E40" s="6">
        <v>3</v>
      </c>
      <c r="F40" s="7">
        <f t="shared" si="5"/>
        <v>37.515000000000001</v>
      </c>
      <c r="G40" s="7">
        <f t="shared" si="6"/>
        <v>52.009</v>
      </c>
      <c r="H40" s="7">
        <f t="shared" si="7"/>
        <v>7.8013499999999993</v>
      </c>
      <c r="I40" s="10" t="s">
        <v>36</v>
      </c>
    </row>
    <row r="41" spans="1:9" s="1" customFormat="1" ht="27" customHeight="1" x14ac:dyDescent="0.15">
      <c r="A41" s="6">
        <v>38</v>
      </c>
      <c r="B41" s="8" t="s">
        <v>80</v>
      </c>
      <c r="C41" s="6">
        <v>2</v>
      </c>
      <c r="D41" s="7">
        <f t="shared" si="4"/>
        <v>28.988</v>
      </c>
      <c r="E41" s="6">
        <v>3</v>
      </c>
      <c r="F41" s="7">
        <f t="shared" si="5"/>
        <v>37.515000000000001</v>
      </c>
      <c r="G41" s="7">
        <f t="shared" si="6"/>
        <v>66.503</v>
      </c>
      <c r="H41" s="7">
        <f t="shared" si="7"/>
        <v>9.9754500000000004</v>
      </c>
      <c r="I41" s="10" t="s">
        <v>81</v>
      </c>
    </row>
    <row r="42" spans="1:9" s="1" customFormat="1" ht="27" customHeight="1" x14ac:dyDescent="0.15">
      <c r="A42" s="6">
        <v>39</v>
      </c>
      <c r="B42" s="8" t="s">
        <v>82</v>
      </c>
      <c r="C42" s="6">
        <v>1</v>
      </c>
      <c r="D42" s="7">
        <f t="shared" si="4"/>
        <v>14.494</v>
      </c>
      <c r="E42" s="6">
        <v>3</v>
      </c>
      <c r="F42" s="7">
        <f t="shared" si="5"/>
        <v>37.515000000000001</v>
      </c>
      <c r="G42" s="7">
        <f t="shared" si="6"/>
        <v>52.009</v>
      </c>
      <c r="H42" s="7">
        <f t="shared" si="7"/>
        <v>7.8013499999999993</v>
      </c>
      <c r="I42" s="10" t="s">
        <v>36</v>
      </c>
    </row>
    <row r="43" spans="1:9" s="1" customFormat="1" ht="27" customHeight="1" x14ac:dyDescent="0.15">
      <c r="A43" s="6">
        <v>40</v>
      </c>
      <c r="B43" s="6" t="s">
        <v>83</v>
      </c>
      <c r="C43" s="6">
        <v>2</v>
      </c>
      <c r="D43" s="7">
        <f t="shared" si="4"/>
        <v>28.988</v>
      </c>
      <c r="E43" s="6">
        <v>3</v>
      </c>
      <c r="F43" s="7">
        <f t="shared" si="5"/>
        <v>37.515000000000001</v>
      </c>
      <c r="G43" s="7">
        <f t="shared" si="6"/>
        <v>66.503</v>
      </c>
      <c r="H43" s="7">
        <f t="shared" si="7"/>
        <v>9.9754500000000004</v>
      </c>
      <c r="I43" s="10" t="s">
        <v>84</v>
      </c>
    </row>
    <row r="44" spans="1:9" s="1" customFormat="1" ht="27" customHeight="1" x14ac:dyDescent="0.15">
      <c r="A44" s="6">
        <v>41</v>
      </c>
      <c r="B44" s="8" t="s">
        <v>85</v>
      </c>
      <c r="C44" s="6">
        <v>1</v>
      </c>
      <c r="D44" s="7">
        <f t="shared" si="4"/>
        <v>14.494</v>
      </c>
      <c r="E44" s="6">
        <v>3</v>
      </c>
      <c r="F44" s="7">
        <f t="shared" si="5"/>
        <v>37.515000000000001</v>
      </c>
      <c r="G44" s="7">
        <f t="shared" si="6"/>
        <v>52.009</v>
      </c>
      <c r="H44" s="7">
        <f t="shared" si="7"/>
        <v>7.8013499999999993</v>
      </c>
      <c r="I44" s="10" t="s">
        <v>86</v>
      </c>
    </row>
    <row r="45" spans="1:9" s="1" customFormat="1" ht="27" customHeight="1" x14ac:dyDescent="0.15">
      <c r="A45" s="6">
        <v>42</v>
      </c>
      <c r="B45" s="8" t="s">
        <v>87</v>
      </c>
      <c r="C45" s="6">
        <v>1</v>
      </c>
      <c r="D45" s="7">
        <f t="shared" si="4"/>
        <v>14.494</v>
      </c>
      <c r="E45" s="6">
        <v>3</v>
      </c>
      <c r="F45" s="7">
        <f t="shared" si="5"/>
        <v>37.515000000000001</v>
      </c>
      <c r="G45" s="7">
        <f t="shared" si="6"/>
        <v>52.009</v>
      </c>
      <c r="H45" s="7">
        <f t="shared" si="7"/>
        <v>7.8013499999999993</v>
      </c>
      <c r="I45" s="10" t="s">
        <v>88</v>
      </c>
    </row>
    <row r="46" spans="1:9" s="1" customFormat="1" ht="27" customHeight="1" x14ac:dyDescent="0.15">
      <c r="A46" s="6">
        <v>43</v>
      </c>
      <c r="B46" s="8" t="s">
        <v>89</v>
      </c>
      <c r="C46" s="6">
        <v>2</v>
      </c>
      <c r="D46" s="7">
        <f t="shared" si="4"/>
        <v>28.988</v>
      </c>
      <c r="E46" s="6">
        <v>3</v>
      </c>
      <c r="F46" s="7">
        <f t="shared" si="5"/>
        <v>37.515000000000001</v>
      </c>
      <c r="G46" s="7">
        <f t="shared" si="6"/>
        <v>66.503</v>
      </c>
      <c r="H46" s="7">
        <f t="shared" si="7"/>
        <v>9.9754500000000004</v>
      </c>
      <c r="I46" s="10" t="s">
        <v>90</v>
      </c>
    </row>
    <row r="47" spans="1:9" s="1" customFormat="1" ht="27" customHeight="1" x14ac:dyDescent="0.15">
      <c r="A47" s="6">
        <v>44</v>
      </c>
      <c r="B47" s="8" t="s">
        <v>91</v>
      </c>
      <c r="C47" s="6">
        <v>1</v>
      </c>
      <c r="D47" s="7">
        <f t="shared" si="4"/>
        <v>14.494</v>
      </c>
      <c r="E47" s="6">
        <v>3</v>
      </c>
      <c r="F47" s="7">
        <f t="shared" si="5"/>
        <v>37.515000000000001</v>
      </c>
      <c r="G47" s="7">
        <f t="shared" si="6"/>
        <v>52.009</v>
      </c>
      <c r="H47" s="7">
        <f t="shared" si="7"/>
        <v>7.8013499999999993</v>
      </c>
      <c r="I47" s="10" t="s">
        <v>92</v>
      </c>
    </row>
    <row r="48" spans="1:9" s="1" customFormat="1" ht="27" customHeight="1" x14ac:dyDescent="0.15">
      <c r="A48" s="6">
        <v>45</v>
      </c>
      <c r="B48" s="8" t="s">
        <v>93</v>
      </c>
      <c r="C48" s="6">
        <v>1</v>
      </c>
      <c r="D48" s="7">
        <f t="shared" si="4"/>
        <v>14.494</v>
      </c>
      <c r="E48" s="6">
        <v>3</v>
      </c>
      <c r="F48" s="7">
        <f t="shared" si="5"/>
        <v>37.515000000000001</v>
      </c>
      <c r="G48" s="7">
        <f t="shared" si="6"/>
        <v>52.009</v>
      </c>
      <c r="H48" s="7">
        <f t="shared" si="7"/>
        <v>7.8013499999999993</v>
      </c>
      <c r="I48" s="10" t="s">
        <v>94</v>
      </c>
    </row>
    <row r="49" spans="1:9" s="1" customFormat="1" ht="27" customHeight="1" x14ac:dyDescent="0.15">
      <c r="A49" s="6">
        <v>46</v>
      </c>
      <c r="B49" s="8" t="s">
        <v>95</v>
      </c>
      <c r="C49" s="6">
        <v>1</v>
      </c>
      <c r="D49" s="7">
        <f t="shared" si="4"/>
        <v>14.494</v>
      </c>
      <c r="E49" s="6">
        <v>3</v>
      </c>
      <c r="F49" s="7">
        <f t="shared" si="5"/>
        <v>37.515000000000001</v>
      </c>
      <c r="G49" s="7">
        <f t="shared" si="6"/>
        <v>52.009</v>
      </c>
      <c r="H49" s="7">
        <f t="shared" si="7"/>
        <v>7.8013499999999993</v>
      </c>
      <c r="I49" s="10" t="s">
        <v>96</v>
      </c>
    </row>
    <row r="50" spans="1:9" s="1" customFormat="1" ht="27" customHeight="1" x14ac:dyDescent="0.15">
      <c r="A50" s="6">
        <v>47</v>
      </c>
      <c r="B50" s="8" t="s">
        <v>97</v>
      </c>
      <c r="C50" s="6">
        <v>2</v>
      </c>
      <c r="D50" s="7">
        <f t="shared" si="4"/>
        <v>28.988</v>
      </c>
      <c r="E50" s="6">
        <v>3</v>
      </c>
      <c r="F50" s="7">
        <f t="shared" si="5"/>
        <v>37.515000000000001</v>
      </c>
      <c r="G50" s="7">
        <f t="shared" si="6"/>
        <v>66.503</v>
      </c>
      <c r="H50" s="7">
        <f t="shared" si="7"/>
        <v>9.9754500000000004</v>
      </c>
      <c r="I50" s="10" t="s">
        <v>98</v>
      </c>
    </row>
    <row r="51" spans="1:9" s="1" customFormat="1" ht="27" customHeight="1" x14ac:dyDescent="0.15">
      <c r="A51" s="6">
        <v>48</v>
      </c>
      <c r="B51" s="8" t="s">
        <v>99</v>
      </c>
      <c r="C51" s="6">
        <v>2</v>
      </c>
      <c r="D51" s="7">
        <f t="shared" si="4"/>
        <v>28.988</v>
      </c>
      <c r="E51" s="6">
        <v>3</v>
      </c>
      <c r="F51" s="7">
        <f t="shared" si="5"/>
        <v>37.515000000000001</v>
      </c>
      <c r="G51" s="7">
        <f t="shared" si="6"/>
        <v>66.503</v>
      </c>
      <c r="H51" s="7">
        <f t="shared" si="7"/>
        <v>9.9754500000000004</v>
      </c>
      <c r="I51" s="10" t="s">
        <v>100</v>
      </c>
    </row>
    <row r="52" spans="1:9" s="1" customFormat="1" ht="27" customHeight="1" x14ac:dyDescent="0.15">
      <c r="A52" s="6">
        <v>49</v>
      </c>
      <c r="B52" s="8" t="s">
        <v>101</v>
      </c>
      <c r="C52" s="6">
        <v>1</v>
      </c>
      <c r="D52" s="7">
        <f t="shared" si="4"/>
        <v>14.494</v>
      </c>
      <c r="E52" s="6">
        <v>3</v>
      </c>
      <c r="F52" s="7">
        <f t="shared" si="5"/>
        <v>37.515000000000001</v>
      </c>
      <c r="G52" s="7">
        <f t="shared" si="6"/>
        <v>52.009</v>
      </c>
      <c r="H52" s="7">
        <f t="shared" si="7"/>
        <v>7.8013499999999993</v>
      </c>
      <c r="I52" s="10" t="s">
        <v>102</v>
      </c>
    </row>
    <row r="53" spans="1:9" s="1" customFormat="1" ht="27" customHeight="1" x14ac:dyDescent="0.15">
      <c r="A53" s="6">
        <v>50</v>
      </c>
      <c r="B53" s="6" t="s">
        <v>103</v>
      </c>
      <c r="C53" s="6">
        <v>8</v>
      </c>
      <c r="D53" s="7">
        <f t="shared" si="4"/>
        <v>115.952</v>
      </c>
      <c r="E53" s="6">
        <v>3</v>
      </c>
      <c r="F53" s="7">
        <f t="shared" si="5"/>
        <v>37.515000000000001</v>
      </c>
      <c r="G53" s="7">
        <f t="shared" si="6"/>
        <v>153.46699999999998</v>
      </c>
      <c r="H53" s="7">
        <f t="shared" si="7"/>
        <v>23.020049999999998</v>
      </c>
      <c r="I53" s="9" t="s">
        <v>104</v>
      </c>
    </row>
    <row r="54" spans="1:9" s="1" customFormat="1" ht="27" customHeight="1" x14ac:dyDescent="0.15">
      <c r="A54" s="6">
        <v>51</v>
      </c>
      <c r="B54" s="6" t="s">
        <v>105</v>
      </c>
      <c r="C54" s="6">
        <v>2</v>
      </c>
      <c r="D54" s="7">
        <f t="shared" si="4"/>
        <v>28.988</v>
      </c>
      <c r="E54" s="6">
        <v>3</v>
      </c>
      <c r="F54" s="7">
        <f t="shared" si="5"/>
        <v>37.515000000000001</v>
      </c>
      <c r="G54" s="7">
        <f t="shared" si="6"/>
        <v>66.503</v>
      </c>
      <c r="H54" s="7">
        <f t="shared" si="7"/>
        <v>9.9754500000000004</v>
      </c>
      <c r="I54" s="10" t="s">
        <v>106</v>
      </c>
    </row>
    <row r="55" spans="1:9" s="1" customFormat="1" ht="27" customHeight="1" x14ac:dyDescent="0.15">
      <c r="A55" s="6">
        <v>52</v>
      </c>
      <c r="B55" s="8" t="s">
        <v>107</v>
      </c>
      <c r="C55" s="6">
        <v>1</v>
      </c>
      <c r="D55" s="7">
        <f t="shared" si="4"/>
        <v>14.494</v>
      </c>
      <c r="E55" s="6">
        <v>3</v>
      </c>
      <c r="F55" s="7">
        <f t="shared" si="5"/>
        <v>37.515000000000001</v>
      </c>
      <c r="G55" s="7">
        <f t="shared" si="6"/>
        <v>52.009</v>
      </c>
      <c r="H55" s="7">
        <f t="shared" si="7"/>
        <v>7.8013499999999993</v>
      </c>
      <c r="I55" s="10" t="s">
        <v>108</v>
      </c>
    </row>
    <row r="56" spans="1:9" s="1" customFormat="1" ht="27" customHeight="1" x14ac:dyDescent="0.15">
      <c r="A56" s="6">
        <v>53</v>
      </c>
      <c r="B56" s="8" t="s">
        <v>109</v>
      </c>
      <c r="C56" s="6">
        <v>2</v>
      </c>
      <c r="D56" s="7">
        <f t="shared" si="4"/>
        <v>28.988</v>
      </c>
      <c r="E56" s="6">
        <v>3</v>
      </c>
      <c r="F56" s="7">
        <f t="shared" si="5"/>
        <v>37.515000000000001</v>
      </c>
      <c r="G56" s="7">
        <f t="shared" si="6"/>
        <v>66.503</v>
      </c>
      <c r="H56" s="7">
        <f t="shared" si="7"/>
        <v>9.9754500000000004</v>
      </c>
      <c r="I56" s="10" t="s">
        <v>110</v>
      </c>
    </row>
    <row r="57" spans="1:9" s="1" customFormat="1" ht="27" customHeight="1" x14ac:dyDescent="0.15">
      <c r="A57" s="6">
        <v>54</v>
      </c>
      <c r="B57" s="8" t="s">
        <v>111</v>
      </c>
      <c r="C57" s="6">
        <v>2</v>
      </c>
      <c r="D57" s="7">
        <f t="shared" si="4"/>
        <v>28.988</v>
      </c>
      <c r="E57" s="6">
        <v>3</v>
      </c>
      <c r="F57" s="7">
        <f t="shared" si="5"/>
        <v>37.515000000000001</v>
      </c>
      <c r="G57" s="7">
        <f t="shared" si="6"/>
        <v>66.503</v>
      </c>
      <c r="H57" s="7">
        <f t="shared" si="7"/>
        <v>9.9754500000000004</v>
      </c>
      <c r="I57" s="10" t="s">
        <v>78</v>
      </c>
    </row>
    <row r="58" spans="1:9" s="1" customFormat="1" ht="27" customHeight="1" x14ac:dyDescent="0.15">
      <c r="A58" s="6">
        <v>55</v>
      </c>
      <c r="B58" s="8" t="s">
        <v>112</v>
      </c>
      <c r="C58" s="6">
        <v>2</v>
      </c>
      <c r="D58" s="7">
        <f t="shared" si="4"/>
        <v>28.988</v>
      </c>
      <c r="E58" s="6">
        <v>3</v>
      </c>
      <c r="F58" s="7">
        <f t="shared" si="5"/>
        <v>37.515000000000001</v>
      </c>
      <c r="G58" s="7">
        <f t="shared" si="6"/>
        <v>66.503</v>
      </c>
      <c r="H58" s="7">
        <f t="shared" si="7"/>
        <v>9.9754500000000004</v>
      </c>
      <c r="I58" s="10" t="s">
        <v>113</v>
      </c>
    </row>
    <row r="59" spans="1:9" s="1" customFormat="1" ht="27" customHeight="1" x14ac:dyDescent="0.15">
      <c r="A59" s="6">
        <v>56</v>
      </c>
      <c r="B59" s="8" t="s">
        <v>114</v>
      </c>
      <c r="C59" s="6">
        <v>2</v>
      </c>
      <c r="D59" s="7">
        <f t="shared" si="4"/>
        <v>28.988</v>
      </c>
      <c r="E59" s="6">
        <v>3</v>
      </c>
      <c r="F59" s="7">
        <f t="shared" si="5"/>
        <v>37.515000000000001</v>
      </c>
      <c r="G59" s="7">
        <f t="shared" si="6"/>
        <v>66.503</v>
      </c>
      <c r="H59" s="7">
        <f t="shared" si="7"/>
        <v>9.9754500000000004</v>
      </c>
      <c r="I59" s="10" t="s">
        <v>115</v>
      </c>
    </row>
    <row r="60" spans="1:9" s="1" customFormat="1" ht="27" customHeight="1" x14ac:dyDescent="0.15">
      <c r="A60" s="6">
        <v>57</v>
      </c>
      <c r="B60" s="8" t="s">
        <v>116</v>
      </c>
      <c r="C60" s="6">
        <v>4</v>
      </c>
      <c r="D60" s="7">
        <f t="shared" si="4"/>
        <v>57.975999999999999</v>
      </c>
      <c r="E60" s="6">
        <v>3</v>
      </c>
      <c r="F60" s="7">
        <f t="shared" si="5"/>
        <v>37.515000000000001</v>
      </c>
      <c r="G60" s="7">
        <f t="shared" si="6"/>
        <v>95.491</v>
      </c>
      <c r="H60" s="7">
        <f t="shared" si="7"/>
        <v>14.323649999999999</v>
      </c>
      <c r="I60" s="9" t="s">
        <v>117</v>
      </c>
    </row>
    <row r="61" spans="1:9" s="1" customFormat="1" ht="27" customHeight="1" x14ac:dyDescent="0.15">
      <c r="A61" s="6">
        <v>58</v>
      </c>
      <c r="B61" s="8" t="s">
        <v>118</v>
      </c>
      <c r="C61" s="6">
        <v>1</v>
      </c>
      <c r="D61" s="7">
        <f t="shared" si="4"/>
        <v>14.494</v>
      </c>
      <c r="E61" s="6">
        <v>3</v>
      </c>
      <c r="F61" s="7">
        <f t="shared" si="5"/>
        <v>37.515000000000001</v>
      </c>
      <c r="G61" s="7">
        <f t="shared" si="6"/>
        <v>52.009</v>
      </c>
      <c r="H61" s="7">
        <f t="shared" si="7"/>
        <v>7.8013499999999993</v>
      </c>
      <c r="I61" s="10" t="s">
        <v>119</v>
      </c>
    </row>
    <row r="62" spans="1:9" s="1" customFormat="1" ht="27" customHeight="1" x14ac:dyDescent="0.15">
      <c r="A62" s="6">
        <v>59</v>
      </c>
      <c r="B62" s="8" t="s">
        <v>120</v>
      </c>
      <c r="C62" s="6">
        <v>1</v>
      </c>
      <c r="D62" s="7">
        <f t="shared" si="4"/>
        <v>14.494</v>
      </c>
      <c r="E62" s="6">
        <v>3</v>
      </c>
      <c r="F62" s="7">
        <f t="shared" si="5"/>
        <v>37.515000000000001</v>
      </c>
      <c r="G62" s="7">
        <f t="shared" si="6"/>
        <v>52.009</v>
      </c>
      <c r="H62" s="7">
        <f t="shared" si="7"/>
        <v>7.8013499999999993</v>
      </c>
      <c r="I62" s="10" t="s">
        <v>36</v>
      </c>
    </row>
    <row r="63" spans="1:9" s="1" customFormat="1" ht="27" customHeight="1" x14ac:dyDescent="0.15">
      <c r="A63" s="6">
        <v>60</v>
      </c>
      <c r="B63" s="8" t="s">
        <v>121</v>
      </c>
      <c r="C63" s="6">
        <v>2</v>
      </c>
      <c r="D63" s="7">
        <f t="shared" si="4"/>
        <v>28.988</v>
      </c>
      <c r="E63" s="6">
        <v>3</v>
      </c>
      <c r="F63" s="7">
        <f t="shared" si="5"/>
        <v>37.515000000000001</v>
      </c>
      <c r="G63" s="7">
        <f t="shared" si="6"/>
        <v>66.503</v>
      </c>
      <c r="H63" s="7">
        <f t="shared" si="7"/>
        <v>9.9754500000000004</v>
      </c>
      <c r="I63" s="10" t="s">
        <v>30</v>
      </c>
    </row>
    <row r="64" spans="1:9" s="1" customFormat="1" ht="27" customHeight="1" x14ac:dyDescent="0.15">
      <c r="A64" s="6">
        <v>61</v>
      </c>
      <c r="B64" s="8" t="s">
        <v>122</v>
      </c>
      <c r="C64" s="6">
        <v>1</v>
      </c>
      <c r="D64" s="7">
        <f t="shared" si="4"/>
        <v>14.494</v>
      </c>
      <c r="E64" s="6">
        <v>3</v>
      </c>
      <c r="F64" s="7">
        <f t="shared" si="5"/>
        <v>37.515000000000001</v>
      </c>
      <c r="G64" s="7">
        <f t="shared" si="6"/>
        <v>52.009</v>
      </c>
      <c r="H64" s="7">
        <f t="shared" si="7"/>
        <v>7.8013499999999993</v>
      </c>
      <c r="I64" s="10" t="s">
        <v>123</v>
      </c>
    </row>
    <row r="65" spans="1:9" s="1" customFormat="1" ht="27" customHeight="1" x14ac:dyDescent="0.15">
      <c r="A65" s="6">
        <v>62</v>
      </c>
      <c r="B65" s="8" t="s">
        <v>124</v>
      </c>
      <c r="C65" s="6">
        <v>1</v>
      </c>
      <c r="D65" s="7">
        <f t="shared" si="4"/>
        <v>14.494</v>
      </c>
      <c r="E65" s="6">
        <v>3</v>
      </c>
      <c r="F65" s="7">
        <f t="shared" si="5"/>
        <v>37.515000000000001</v>
      </c>
      <c r="G65" s="7">
        <f t="shared" si="6"/>
        <v>52.009</v>
      </c>
      <c r="H65" s="7">
        <f t="shared" si="7"/>
        <v>7.8013499999999993</v>
      </c>
      <c r="I65" s="10" t="s">
        <v>125</v>
      </c>
    </row>
    <row r="66" spans="1:9" s="1" customFormat="1" ht="27" customHeight="1" x14ac:dyDescent="0.15">
      <c r="A66" s="6">
        <v>63</v>
      </c>
      <c r="B66" s="8" t="s">
        <v>126</v>
      </c>
      <c r="C66" s="6">
        <v>1</v>
      </c>
      <c r="D66" s="7">
        <f t="shared" si="4"/>
        <v>14.494</v>
      </c>
      <c r="E66" s="6">
        <v>3</v>
      </c>
      <c r="F66" s="7">
        <f t="shared" si="5"/>
        <v>37.515000000000001</v>
      </c>
      <c r="G66" s="7">
        <f t="shared" si="6"/>
        <v>52.009</v>
      </c>
      <c r="H66" s="7">
        <f t="shared" si="7"/>
        <v>7.8013499999999993</v>
      </c>
      <c r="I66" s="10" t="s">
        <v>127</v>
      </c>
    </row>
    <row r="67" spans="1:9" s="1" customFormat="1" ht="27" customHeight="1" x14ac:dyDescent="0.15">
      <c r="A67" s="6">
        <v>64</v>
      </c>
      <c r="B67" s="8" t="s">
        <v>128</v>
      </c>
      <c r="C67" s="6">
        <v>2</v>
      </c>
      <c r="D67" s="7">
        <f t="shared" si="4"/>
        <v>28.988</v>
      </c>
      <c r="E67" s="6">
        <v>3</v>
      </c>
      <c r="F67" s="7">
        <f t="shared" si="5"/>
        <v>37.515000000000001</v>
      </c>
      <c r="G67" s="7">
        <f t="shared" si="6"/>
        <v>66.503</v>
      </c>
      <c r="H67" s="7">
        <f t="shared" si="7"/>
        <v>9.9754500000000004</v>
      </c>
      <c r="I67" s="10" t="s">
        <v>129</v>
      </c>
    </row>
    <row r="68" spans="1:9" s="1" customFormat="1" ht="27" customHeight="1" x14ac:dyDescent="0.15">
      <c r="A68" s="6">
        <v>65</v>
      </c>
      <c r="B68" s="8" t="s">
        <v>130</v>
      </c>
      <c r="C68" s="6">
        <v>1</v>
      </c>
      <c r="D68" s="7">
        <f t="shared" si="4"/>
        <v>14.494</v>
      </c>
      <c r="E68" s="6">
        <v>3</v>
      </c>
      <c r="F68" s="7">
        <f t="shared" si="5"/>
        <v>37.515000000000001</v>
      </c>
      <c r="G68" s="7">
        <f t="shared" si="6"/>
        <v>52.009</v>
      </c>
      <c r="H68" s="7">
        <f t="shared" si="7"/>
        <v>7.8013499999999993</v>
      </c>
      <c r="I68" s="10" t="s">
        <v>131</v>
      </c>
    </row>
    <row r="69" spans="1:9" s="1" customFormat="1" ht="27" customHeight="1" x14ac:dyDescent="0.15">
      <c r="A69" s="6">
        <v>66</v>
      </c>
      <c r="B69" s="8" t="s">
        <v>132</v>
      </c>
      <c r="C69" s="6">
        <v>1</v>
      </c>
      <c r="D69" s="7">
        <f t="shared" si="4"/>
        <v>14.494</v>
      </c>
      <c r="E69" s="6">
        <v>3</v>
      </c>
      <c r="F69" s="7">
        <f t="shared" si="5"/>
        <v>37.515000000000001</v>
      </c>
      <c r="G69" s="7">
        <f t="shared" si="6"/>
        <v>52.009</v>
      </c>
      <c r="H69" s="7">
        <f t="shared" si="7"/>
        <v>7.8013499999999993</v>
      </c>
      <c r="I69" s="10" t="s">
        <v>36</v>
      </c>
    </row>
    <row r="70" spans="1:9" ht="18.75" x14ac:dyDescent="0.15">
      <c r="A70" s="17" t="s">
        <v>133</v>
      </c>
      <c r="B70" s="18"/>
      <c r="C70" s="11">
        <f>SUM(C4:C69)</f>
        <v>123</v>
      </c>
      <c r="D70" s="12">
        <v>1783</v>
      </c>
      <c r="E70" s="11">
        <f>SUM(E4:E69)</f>
        <v>230</v>
      </c>
      <c r="F70" s="12">
        <f>SUM(F4:F69)</f>
        <v>2876.5649999999991</v>
      </c>
      <c r="G70" s="12">
        <v>4658.6000000000004</v>
      </c>
      <c r="H70" s="12">
        <v>699</v>
      </c>
      <c r="I70" s="13"/>
    </row>
  </sheetData>
  <mergeCells count="2">
    <mergeCell ref="A2:I2"/>
    <mergeCell ref="A70:B70"/>
  </mergeCells>
  <phoneticPr fontId="6" type="noConversion"/>
  <printOptions horizontalCentered="1"/>
  <pageMargins left="0.35416666666666702" right="0.35416666666666702" top="0.35416666666666702" bottom="0.70833333333333304" header="0.196527777777778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ghg</dc:creator>
  <cp:lastModifiedBy>lenobo</cp:lastModifiedBy>
  <cp:lastPrinted>2019-10-12T03:57:32Z</cp:lastPrinted>
  <dcterms:created xsi:type="dcterms:W3CDTF">2019-09-11T08:38:00Z</dcterms:created>
  <dcterms:modified xsi:type="dcterms:W3CDTF">2019-10-18T09:10:46Z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